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<sst xmlns="http://schemas.openxmlformats.org/spreadsheetml/2006/main" count="206" uniqueCount="204">
  <si>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</si>
  <si>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</si>
  <si>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</si>
  <si>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</si>
  <si>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</si>
  <si>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</si>
  <si>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</si>
  <si>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</si>
  <si>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</si>
  <si>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</si>
  <si>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</si>
  <si>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</si>
  <si>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</si>
  <si>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</si>
  <si>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</si>
  <si>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</si>
  <si>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</si>
  <si>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</si>
  <si>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</si>
  <si>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</si>
  <si>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</si>
  <si>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</si>
  <si>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</si>
  <si>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</si>
  <si>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</si>
  <si>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</si>
  <si>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</si>
  <si>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</si>
  <si>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</si>
  <si>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</si>
  <si>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</si>
  <si>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</si>
  <si>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</si>
  <si>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</si>
  <si>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</si>
  <si>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</si>
  <si>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</si>
  <si>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</si>
  <si>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</si>
  <si>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</si>
  <si>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</si>
  <si>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</si>
  <si>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</si>
  <si>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</si>
  <si>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</si>
  <si>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</si>
  <si>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</si>
  <si>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</si>
  <si>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</si>
  <si>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</si>
  <si>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</si>
  <si>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</si>
  <si>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</si>
  <si>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</si>
  <si>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</si>
  <si>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</si>
  <si>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</si>
  <si>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</si>
  <si>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</si>
  <si>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</si>
  <si>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</si>
  <si>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</si>
  <si>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</si>
  <si>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</si>
  <si>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</si>
  <si>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</si>
  <si>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</si>
  <si>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</si>
  <si>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</si>
  <si>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</si>
  <si>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</si>
  <si>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</si>
  <si>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</si>
  <si>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</si>
  <si>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</si>
  <si>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</si>
  <si>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</si>
  <si>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</si>
  <si>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</si>
  <si>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</si>
  <si>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</si>
  <si>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</si>
  <si>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</si>
  <si>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</si>
  <si>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</si>
  <si>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</si>
  <si>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</si>
  <si>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</si>
  <si>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</si>
  <si>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</si>
  <si>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</si>
  <si>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</si>
  <si>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</si>
  <si>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</si>
  <si>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</si>
  <si>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</si>
  <si>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</si>
  <si>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</si>
  <si>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</si>
  <si>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</si>
  <si>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</si>
  <si>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</si>
  <si>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</si>
  <si>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</si>
  <si>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</si>
  <si>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</si>
  <si>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</si>
  <si>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</si>
  <si>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</si>
  <si>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</si>
  <si>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</si>
  <si>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</si>
  <si>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</si>
  <si>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</si>
  <si>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</si>
  <si>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</si>
  <si>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</si>
  <si>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</si>
  <si>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</si>
  <si>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</si>
  <si>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</si>
  <si>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</si>
  <si>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</si>
  <si>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</si>
  <si>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</si>
  <si>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</si>
  <si>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</si>
  <si>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</si>
  <si>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</si>
  <si>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</si>
  <si>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</si>
  <si>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</si>
  <si>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</si>
  <si>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</si>
  <si>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</si>
  <si>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</si>
  <si>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</si>
  <si>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</si>
  <si>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</si>
  <si>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</si>
  <si>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</si>
  <si>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</si>
  <si>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</si>
  <si>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</si>
  <si>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</si>
  <si>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</si>
  <si>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</si>
  <si>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</si>
  <si>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</si>
  <si>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</si>
  <si>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</si>
  <si>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</si>
  <si>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</si>
  <si>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</si>
  <si>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</si>
  <si>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</si>
  <si>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</si>
  <si>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</si>
  <si>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</si>
  <si>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</si>
  <si>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</si>
  <si>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</si>
  <si>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</si>
  <si>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</si>
  <si>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</si>
  <si>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</si>
  <si>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</si>
  <si>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</si>
  <si>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</si>
  <si>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</si>
  <si>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</si>
  <si>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</si>
  <si>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</si>
  <si>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</si>
  <si>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</si>
  <si>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</si>
  <si>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</si>
  <si>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</si>
  <si>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</si>
  <si>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</si>
  <si>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</si>
  <si>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</si>
  <si>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</si>
  <si>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</si>
  <si>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</si>
  <si>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</si>
  <si>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</si>
  <si>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</si>
  <si>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</si>
  <si>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</si>
  <si>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</si>
  <si>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</si>
  <si>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</si>
  <si>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</si>
  <si>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</si>
  <si>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</si>
  <si>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</si>
  <si>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</si>
  <si>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</si>
  <si>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</si>
  <si>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</si>
  <si>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</si>
  <si>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الدواء للتنمية والاستثمار</t>
  </si>
  <si>
    <t>DAR AL DAWA DEVELOPMENT &amp; INVESTMENT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</si>
</sst>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37" workbookViewId="0">
      <selection activeCell="G63" sqref="G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3.22</v>
      </c>
      <c r="F6" s="13">
        <v>1.87</v>
      </c>
      <c r="G6" s="13">
        <v>1.25</v>
      </c>
      <c r="H6" s="13">
        <v>2.35</v>
      </c>
      <c r="I6" s="4" t="s">
        <v>139</v>
      </c>
    </row>
    <row r="7" spans="4:9" ht="20.100000000000001" customHeight="1">
      <c r="D7" s="10" t="s">
        <v>126</v>
      </c>
      <c r="E7" s="14">
        <v>9004942.4299999997</v>
      </c>
      <c r="F7" s="14">
        <v>3211528.76</v>
      </c>
      <c r="G7" s="14">
        <v>1834829.8</v>
      </c>
      <c r="H7" s="14">
        <v>3133096.6</v>
      </c>
      <c r="I7" s="4" t="s">
        <v>140</v>
      </c>
    </row>
    <row r="8" spans="4:9" ht="20.100000000000001" customHeight="1">
      <c r="D8" s="10" t="s">
        <v>25</v>
      </c>
      <c r="E8" s="14">
        <v>3244032</v>
      </c>
      <c r="F8" s="14">
        <v>2101228</v>
      </c>
      <c r="G8" s="14">
        <v>981188</v>
      </c>
      <c r="H8" s="14">
        <v>1016760</v>
      </c>
      <c r="I8" s="4" t="s">
        <v>1</v>
      </c>
    </row>
    <row r="9" spans="4:9" ht="20.100000000000001" customHeight="1">
      <c r="D9" s="10" t="s">
        <v>26</v>
      </c>
      <c r="E9" s="14">
        <v>6958</v>
      </c>
      <c r="F9" s="14">
        <v>4080</v>
      </c>
      <c r="G9" s="14">
        <v>2617</v>
      </c>
      <c r="H9" s="14">
        <v>2862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23000000</v>
      </c>
      <c r="I10" s="4" t="s">
        <v>24</v>
      </c>
    </row>
    <row r="11" spans="4:9" ht="20.100000000000001" customHeight="1">
      <c r="D11" s="10" t="s">
        <v>127</v>
      </c>
      <c r="E11" s="14">
        <v>80500000</v>
      </c>
      <c r="F11" s="14">
        <v>46750000</v>
      </c>
      <c r="G11" s="14">
        <v>31250000</v>
      </c>
      <c r="H11" s="14">
        <v>54050000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2914719</v>
      </c>
      <c r="F16" s="56">
        <v>3991838</v>
      </c>
      <c r="G16" s="56">
        <v>1046594</v>
      </c>
      <c r="H16" s="56">
        <v>12529323</v>
      </c>
      <c r="I16" s="3" t="s">
        <v>58</v>
      </c>
    </row>
    <row r="17" spans="4:9" ht="20.100000000000001" customHeight="1">
      <c r="D17" s="10" t="s">
        <v>128</v>
      </c>
      <c r="E17" s="57">
        <v>27442234</v>
      </c>
      <c r="F17" s="57">
        <v>27536721</v>
      </c>
      <c r="G17" s="57">
        <v>27903921</v>
      </c>
      <c r="H17" s="57">
        <v>22529648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12672736</v>
      </c>
      <c r="F19" s="57">
        <v>9939278</v>
      </c>
      <c r="G19" s="57">
        <v>3845258</v>
      </c>
      <c r="H19" s="57">
        <v>6046976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12377812</v>
      </c>
      <c r="F21" s="57">
        <v>12888874</v>
      </c>
      <c r="G21" s="57">
        <v>10291266</v>
      </c>
      <c r="H21" s="57">
        <v>16785611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62037258</v>
      </c>
      <c r="F23" s="57">
        <v>62137634</v>
      </c>
      <c r="G23" s="57">
        <v>48910599</v>
      </c>
      <c r="H23" s="57">
        <v>65260258</v>
      </c>
      <c r="I23" s="4" t="s">
        <v>60</v>
      </c>
    </row>
    <row r="24" spans="4:9" ht="20.100000000000001" customHeight="1">
      <c r="D24" s="10" t="s">
        <v>98</v>
      </c>
      <c r="E24" s="57">
        <v>2721325</v>
      </c>
      <c r="F24" s="57">
        <v>2607195</v>
      </c>
      <c r="G24" s="57">
        <v>4090069</v>
      </c>
      <c r="H24" s="57">
        <v>7467007</v>
      </c>
      <c r="I24" s="4" t="s">
        <v>82</v>
      </c>
    </row>
    <row r="25" spans="4:9" ht="20.100000000000001" customHeight="1">
      <c r="D25" s="10" t="s">
        <v>158</v>
      </c>
      <c r="E25" s="57">
        <v>23289494</v>
      </c>
      <c r="F25" s="57">
        <v>23501113</v>
      </c>
      <c r="G25" s="57">
        <v>10885823</v>
      </c>
      <c r="H25" s="57">
        <v>11549904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7748615</v>
      </c>
      <c r="F27" s="57">
        <v>7332646</v>
      </c>
      <c r="G27" s="57">
        <v>10915366</v>
      </c>
      <c r="H27" s="57">
        <v>536058</v>
      </c>
      <c r="I27" s="4" t="s">
        <v>83</v>
      </c>
    </row>
    <row r="28" spans="4:9" ht="20.100000000000001" customHeight="1">
      <c r="D28" s="10" t="s">
        <v>71</v>
      </c>
      <c r="E28" s="57">
        <v>31038109</v>
      </c>
      <c r="F28" s="57">
        <v>30833759</v>
      </c>
      <c r="G28" s="57">
        <v>21801189</v>
      </c>
      <c r="H28" s="57">
        <v>12085962</v>
      </c>
      <c r="I28" s="4" t="s">
        <v>175</v>
      </c>
    </row>
    <row r="29" spans="4:9" ht="20.100000000000001" customHeight="1">
      <c r="D29" s="10" t="s">
        <v>72</v>
      </c>
      <c r="E29" s="57">
        <v>4493339</v>
      </c>
      <c r="F29" s="57">
        <v>5725181</v>
      </c>
      <c r="G29" s="57">
        <v>11565401</v>
      </c>
      <c r="H29" s="57">
        <v>5470971</v>
      </c>
      <c r="I29" s="4" t="s">
        <v>176</v>
      </c>
    </row>
    <row r="30" spans="4:9" ht="20.100000000000001" customHeight="1">
      <c r="D30" s="21" t="s">
        <v>29</v>
      </c>
      <c r="E30" s="58">
        <v>100290031</v>
      </c>
      <c r="F30" s="58">
        <v>101303769</v>
      </c>
      <c r="G30" s="58">
        <v>86367258</v>
      </c>
      <c r="H30" s="58">
        <v>90284198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7222770</v>
      </c>
      <c r="F35" s="56">
        <v>8567353</v>
      </c>
      <c r="G35" s="56">
        <v>5135761</v>
      </c>
      <c r="H35" s="56">
        <v>6038910</v>
      </c>
      <c r="I35" s="3" t="s">
        <v>150</v>
      </c>
    </row>
    <row r="36" spans="4:9" ht="20.100000000000001" customHeight="1">
      <c r="D36" s="10" t="s">
        <v>101</v>
      </c>
      <c r="E36" s="57">
        <v>7941440</v>
      </c>
      <c r="F36" s="57">
        <v>11440513</v>
      </c>
      <c r="G36" s="57">
        <v>18001321</v>
      </c>
      <c r="H36" s="57">
        <v>12634559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1418000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3808277</v>
      </c>
      <c r="F38" s="57">
        <v>2796734</v>
      </c>
      <c r="G38" s="57">
        <v>0</v>
      </c>
      <c r="H38" s="57">
        <v>2718023</v>
      </c>
      <c r="I38" s="4" t="s">
        <v>85</v>
      </c>
    </row>
    <row r="39" spans="4:9" ht="20.100000000000001" customHeight="1">
      <c r="D39" s="10" t="s">
        <v>104</v>
      </c>
      <c r="E39" s="57">
        <v>37059943</v>
      </c>
      <c r="F39" s="57">
        <v>37824061</v>
      </c>
      <c r="G39" s="57">
        <v>32043180</v>
      </c>
      <c r="H39" s="57">
        <v>32412654</v>
      </c>
      <c r="I39" s="4" t="s">
        <v>86</v>
      </c>
    </row>
    <row r="40" spans="4:9" ht="20.100000000000001" customHeight="1">
      <c r="D40" s="10" t="s">
        <v>105</v>
      </c>
      <c r="E40" s="57">
        <v>7200561</v>
      </c>
      <c r="F40" s="57">
        <v>8275504</v>
      </c>
      <c r="G40" s="57">
        <v>5441898</v>
      </c>
      <c r="H40" s="57">
        <v>4221697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504381</v>
      </c>
      <c r="F42" s="57">
        <v>420641</v>
      </c>
      <c r="G42" s="57">
        <v>237235</v>
      </c>
      <c r="H42" s="57">
        <v>213746</v>
      </c>
      <c r="I42" s="4" t="s">
        <v>87</v>
      </c>
    </row>
    <row r="43" spans="4:9" ht="20.100000000000001" customHeight="1">
      <c r="D43" s="20" t="s">
        <v>107</v>
      </c>
      <c r="E43" s="58">
        <v>44764885</v>
      </c>
      <c r="F43" s="58">
        <v>46520206</v>
      </c>
      <c r="G43" s="58">
        <v>37722313</v>
      </c>
      <c r="H43" s="58">
        <v>36848097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23000000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23000000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23000000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9372759</v>
      </c>
      <c r="H50" s="57">
        <v>9372759</v>
      </c>
      <c r="I50" s="4" t="s">
        <v>8</v>
      </c>
    </row>
    <row r="51" spans="4:9" ht="20.100000000000001" customHeight="1">
      <c r="D51" s="10" t="s">
        <v>33</v>
      </c>
      <c r="E51" s="57">
        <v>3729613</v>
      </c>
      <c r="F51" s="57">
        <v>6417762</v>
      </c>
      <c r="G51" s="57">
        <v>6412791</v>
      </c>
      <c r="H51" s="57">
        <v>8884753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3460776</v>
      </c>
      <c r="F54" s="57">
        <v>3460776</v>
      </c>
      <c r="G54" s="57">
        <v>3460776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3125000</v>
      </c>
      <c r="F55" s="57">
        <v>2500000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-189444</v>
      </c>
      <c r="F57" s="57">
        <v>-186409</v>
      </c>
      <c r="G57" s="57">
        <v>-55834</v>
      </c>
      <c r="H57" s="57">
        <v>-505032</v>
      </c>
      <c r="I57" s="4" t="s">
        <v>62</v>
      </c>
    </row>
    <row r="58" spans="4:9" ht="20.100000000000001" customHeight="1">
      <c r="D58" s="10" t="s">
        <v>39</v>
      </c>
      <c r="E58" s="57">
        <v>5280971</v>
      </c>
      <c r="F58" s="57">
        <v>2327888</v>
      </c>
      <c r="G58" s="57">
        <v>-991160</v>
      </c>
      <c r="H58" s="57">
        <v>3116347</v>
      </c>
      <c r="I58" s="4" t="s">
        <v>155</v>
      </c>
    </row>
    <row r="59" spans="4:9" ht="20.100000000000001" customHeight="1">
      <c r="D59" s="10" t="s">
        <v>38</v>
      </c>
      <c r="E59" s="57">
        <v>52118750</v>
      </c>
      <c r="F59" s="57">
        <v>51231851</v>
      </c>
      <c r="G59" s="57">
        <v>45538407</v>
      </c>
      <c r="H59" s="57">
        <v>53129454</v>
      </c>
      <c r="I59" s="4" t="s">
        <v>14</v>
      </c>
    </row>
    <row r="60" spans="4:9" ht="20.100000000000001" customHeight="1">
      <c r="D60" s="42" t="s">
        <v>185</v>
      </c>
      <c r="E60" s="57">
        <v>3406396</v>
      </c>
      <c r="F60" s="57">
        <v>3551712</v>
      </c>
      <c r="G60" s="57">
        <v>3106538</v>
      </c>
      <c r="H60" s="57">
        <v>306647</v>
      </c>
      <c r="I60" s="43" t="s">
        <v>184</v>
      </c>
    </row>
    <row r="61" spans="4:9" ht="20.100000000000001" customHeight="1">
      <c r="D61" s="11" t="s">
        <v>74</v>
      </c>
      <c r="E61" s="58">
        <v>100290031</v>
      </c>
      <c r="F61" s="58">
        <v>101303769</v>
      </c>
      <c r="G61" s="58">
        <v>86367258</v>
      </c>
      <c r="H61" s="58">
        <v>90284198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68969440</v>
      </c>
      <c r="F65" s="56">
        <v>49377571</v>
      </c>
      <c r="G65" s="56">
        <v>42727786</v>
      </c>
      <c r="H65" s="56">
        <v>41054922</v>
      </c>
      <c r="I65" s="3" t="s">
        <v>88</v>
      </c>
    </row>
    <row r="66" spans="4:9" ht="20.100000000000001" customHeight="1">
      <c r="D66" s="10" t="s">
        <v>110</v>
      </c>
      <c r="E66" s="57">
        <v>33654643</v>
      </c>
      <c r="F66" s="57">
        <v>23861463</v>
      </c>
      <c r="G66" s="57">
        <v>25519918</v>
      </c>
      <c r="H66" s="57">
        <v>23866238</v>
      </c>
      <c r="I66" s="4" t="s">
        <v>89</v>
      </c>
    </row>
    <row r="67" spans="4:9" ht="20.100000000000001" customHeight="1">
      <c r="D67" s="10" t="s">
        <v>132</v>
      </c>
      <c r="E67" s="57">
        <v>35314797</v>
      </c>
      <c r="F67" s="57">
        <v>25516108</v>
      </c>
      <c r="G67" s="57">
        <v>17207868</v>
      </c>
      <c r="H67" s="57">
        <v>17188684</v>
      </c>
      <c r="I67" s="4" t="s">
        <v>90</v>
      </c>
    </row>
    <row r="68" spans="4:9" ht="20.100000000000001" customHeight="1">
      <c r="D68" s="10" t="s">
        <v>111</v>
      </c>
      <c r="E68" s="57">
        <v>4587203</v>
      </c>
      <c r="F68" s="57">
        <v>3527327</v>
      </c>
      <c r="G68" s="57">
        <v>3282097</v>
      </c>
      <c r="H68" s="57">
        <v>4135563</v>
      </c>
      <c r="I68" s="4" t="s">
        <v>91</v>
      </c>
    </row>
    <row r="69" spans="4:9" ht="20.100000000000001" customHeight="1">
      <c r="D69" s="10" t="s">
        <v>112</v>
      </c>
      <c r="E69" s="57">
        <v>17517731</v>
      </c>
      <c r="F69" s="57">
        <v>11415545</v>
      </c>
      <c r="G69" s="57">
        <v>9904991</v>
      </c>
      <c r="H69" s="57">
        <v>10316052</v>
      </c>
      <c r="I69" s="4" t="s">
        <v>92</v>
      </c>
    </row>
    <row r="70" spans="4:9" ht="20.100000000000001" customHeight="1">
      <c r="D70" s="10" t="s">
        <v>113</v>
      </c>
      <c r="E70" s="57">
        <v>2271983</v>
      </c>
      <c r="F70" s="57">
        <v>1696163</v>
      </c>
      <c r="G70" s="57">
        <v>16221769</v>
      </c>
      <c r="H70" s="57">
        <v>1483265</v>
      </c>
      <c r="I70" s="4" t="s">
        <v>93</v>
      </c>
    </row>
    <row r="71" spans="4:9" ht="20.100000000000001" customHeight="1">
      <c r="D71" s="10" t="s">
        <v>114</v>
      </c>
      <c r="E71" s="57">
        <v>2701029</v>
      </c>
      <c r="F71" s="57">
        <v>2322777</v>
      </c>
      <c r="G71" s="57">
        <v>2728311</v>
      </c>
      <c r="H71" s="57">
        <v>2295147</v>
      </c>
      <c r="I71" s="4" t="s">
        <v>94</v>
      </c>
    </row>
    <row r="72" spans="4:9" ht="20.100000000000001" customHeight="1">
      <c r="D72" s="10" t="s">
        <v>115</v>
      </c>
      <c r="E72" s="57">
        <v>10508834</v>
      </c>
      <c r="F72" s="57">
        <v>8250459</v>
      </c>
      <c r="G72" s="57">
        <v>1292469</v>
      </c>
      <c r="H72" s="57">
        <v>441922</v>
      </c>
      <c r="I72" s="4" t="s">
        <v>95</v>
      </c>
    </row>
    <row r="73" spans="4:9" ht="20.100000000000001" customHeight="1">
      <c r="D73" s="10" t="s">
        <v>116</v>
      </c>
      <c r="E73" s="57">
        <v>780299</v>
      </c>
      <c r="F73" s="57">
        <v>1338781</v>
      </c>
      <c r="G73" s="57">
        <v>578255</v>
      </c>
      <c r="H73" s="57">
        <v>614619</v>
      </c>
      <c r="I73" s="4" t="s">
        <v>63</v>
      </c>
    </row>
    <row r="74" spans="4:9" ht="20.100000000000001" customHeight="1">
      <c r="D74" s="10" t="s">
        <v>117</v>
      </c>
      <c r="E74" s="57">
        <v>2338804</v>
      </c>
      <c r="F74" s="57">
        <v>2852054</v>
      </c>
      <c r="G74" s="57">
        <v>3650055</v>
      </c>
      <c r="H74" s="57">
        <v>5154364</v>
      </c>
      <c r="I74" s="4" t="s">
        <v>64</v>
      </c>
    </row>
    <row r="75" spans="4:9" ht="20.100000000000001" customHeight="1">
      <c r="D75" s="10" t="s">
        <v>123</v>
      </c>
      <c r="E75" s="57">
        <v>8950329</v>
      </c>
      <c r="F75" s="57">
        <v>6737186</v>
      </c>
      <c r="G75" s="57">
        <v>-1779331</v>
      </c>
      <c r="H75" s="57">
        <v>-4097823</v>
      </c>
      <c r="I75" s="4" t="s">
        <v>96</v>
      </c>
    </row>
    <row r="76" spans="4:9" ht="20.100000000000001" customHeight="1">
      <c r="D76" s="10" t="s">
        <v>118</v>
      </c>
      <c r="E76" s="57">
        <v>2605983</v>
      </c>
      <c r="F76" s="57">
        <v>1833428</v>
      </c>
      <c r="G76" s="57">
        <v>1744377</v>
      </c>
      <c r="H76" s="57">
        <v>1726851</v>
      </c>
      <c r="I76" s="4" t="s">
        <v>97</v>
      </c>
    </row>
    <row r="77" spans="4:9" ht="20.100000000000001" customHeight="1">
      <c r="D77" s="10" t="s">
        <v>190</v>
      </c>
      <c r="E77" s="57">
        <v>6344346</v>
      </c>
      <c r="F77" s="57">
        <v>4903758</v>
      </c>
      <c r="G77" s="57">
        <v>-3523708</v>
      </c>
      <c r="H77" s="57">
        <v>-5824674</v>
      </c>
      <c r="I77" s="50" t="s">
        <v>199</v>
      </c>
    </row>
    <row r="78" spans="4:9" ht="20.100000000000001" customHeight="1">
      <c r="D78" s="10" t="s">
        <v>157</v>
      </c>
      <c r="E78" s="57">
        <v>280003</v>
      </c>
      <c r="F78" s="57">
        <v>242982</v>
      </c>
      <c r="G78" s="57">
        <v>72261</v>
      </c>
      <c r="H78" s="57">
        <v>42841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6019343</v>
      </c>
      <c r="F82" s="57">
        <v>4615776</v>
      </c>
      <c r="G82" s="57">
        <v>-3595969</v>
      </c>
      <c r="H82" s="57">
        <v>-5867515</v>
      </c>
      <c r="I82" s="50" t="s">
        <v>186</v>
      </c>
    </row>
    <row r="83" spans="4:9" ht="20.100000000000001" customHeight="1">
      <c r="D83" s="10" t="s">
        <v>185</v>
      </c>
      <c r="E83" s="57">
        <v>-25793</v>
      </c>
      <c r="F83" s="57">
        <v>-248188</v>
      </c>
      <c r="G83" s="57">
        <v>-20903</v>
      </c>
      <c r="H83" s="57">
        <v>-89701</v>
      </c>
      <c r="I83" s="50" t="s">
        <v>184</v>
      </c>
    </row>
    <row r="84" spans="4:9" ht="20.100000000000001" customHeight="1">
      <c r="D84" s="11" t="s">
        <v>197</v>
      </c>
      <c r="E84" s="58">
        <v>6045136</v>
      </c>
      <c r="F84" s="58">
        <v>4863964</v>
      </c>
      <c r="G84" s="58">
        <v>-3575066</v>
      </c>
      <c r="H84" s="58">
        <v>-5777814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-7448675</v>
      </c>
      <c r="F88" s="56">
        <v>-6326172</v>
      </c>
      <c r="G88" s="56">
        <v>-10963523</v>
      </c>
      <c r="H88" s="56">
        <v>-10947149</v>
      </c>
      <c r="I88" s="3" t="s">
        <v>16</v>
      </c>
    </row>
    <row r="89" spans="4:9" ht="20.100000000000001" customHeight="1">
      <c r="D89" s="10" t="s">
        <v>43</v>
      </c>
      <c r="E89" s="57">
        <v>5937297</v>
      </c>
      <c r="F89" s="57">
        <v>-1854946</v>
      </c>
      <c r="G89" s="57">
        <v>12918127</v>
      </c>
      <c r="H89" s="57">
        <v>3076285</v>
      </c>
      <c r="I89" s="4" t="s">
        <v>17</v>
      </c>
    </row>
    <row r="90" spans="4:9" ht="20.100000000000001" customHeight="1">
      <c r="D90" s="10" t="s">
        <v>44</v>
      </c>
      <c r="E90" s="57">
        <v>-1918912</v>
      </c>
      <c r="F90" s="57">
        <v>5298704</v>
      </c>
      <c r="G90" s="57">
        <v>-6451425</v>
      </c>
      <c r="H90" s="57">
        <v>-5747773</v>
      </c>
      <c r="I90" s="4" t="s">
        <v>18</v>
      </c>
    </row>
    <row r="91" spans="4:9" ht="20.100000000000001" customHeight="1">
      <c r="D91" s="10" t="s">
        <v>45</v>
      </c>
      <c r="E91" s="57">
        <v>-1596431</v>
      </c>
      <c r="F91" s="57">
        <v>-4566261</v>
      </c>
      <c r="G91" s="57">
        <v>-1904679</v>
      </c>
      <c r="H91" s="57">
        <v>-1244386</v>
      </c>
      <c r="I91" s="4" t="s">
        <v>19</v>
      </c>
    </row>
    <row r="92" spans="4:9" ht="20.100000000000001" customHeight="1">
      <c r="D92" s="21" t="s">
        <v>47</v>
      </c>
      <c r="E92" s="58">
        <v>-5026721</v>
      </c>
      <c r="F92" s="58">
        <v>-7448675</v>
      </c>
      <c r="G92" s="58">
        <v>-6401500</v>
      </c>
      <c r="H92" s="58">
        <v>-14863023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12.976127999999999</v>
      </c>
      <c r="F96" s="22">
        <f>+F8*100/F10</f>
        <v>8.4049119999999995</v>
      </c>
      <c r="G96" s="22">
        <f>+G8*100/G10</f>
        <v>3.9247519999999998</v>
      </c>
      <c r="H96" s="22">
        <f>+H8*100/H10</f>
        <v>4.4206956521739134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0.24180544000000001</v>
      </c>
      <c r="F97" s="13">
        <f>+F84/F10</f>
        <v>0.19455855999999999</v>
      </c>
      <c r="G97" s="13">
        <f>+G84/G10</f>
        <v>-0.14300263999999999</v>
      </c>
      <c r="H97" s="13">
        <f>+H84/H10</f>
        <v>-0.25120930434782607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0.125</v>
      </c>
      <c r="F98" s="13">
        <f>+F55/F10</f>
        <v>0.1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2.0847500000000001</v>
      </c>
      <c r="F99" s="13">
        <f>+F59/F10</f>
        <v>2.0492740399999998</v>
      </c>
      <c r="G99" s="13">
        <f>+G59/G10</f>
        <v>1.8215362799999999</v>
      </c>
      <c r="H99" s="13">
        <f>+H59/H10</f>
        <v>2.3099762608695653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13.316491142631035</v>
      </c>
      <c r="F100" s="13">
        <f>+F11/F84</f>
        <v>9.6115020588145796</v>
      </c>
      <c r="G100" s="13">
        <f>+G11/G84</f>
        <v>-8.7410973671535022</v>
      </c>
      <c r="H100" s="13">
        <f>+H11/H84</f>
        <v>-9.3547490452271393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3.8819875776397517</v>
      </c>
      <c r="F101" s="13">
        <f>+F55*100/F11</f>
        <v>5.3475935828877006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51.694453193443458</v>
      </c>
      <c r="F102" s="13">
        <f>+F55*100/F84</f>
        <v>51.398406731628768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1.5445497061997842</v>
      </c>
      <c r="F103" s="23">
        <f>+F11/F59</f>
        <v>0.91251826915252388</v>
      </c>
      <c r="G103" s="23">
        <f>+G11/G59</f>
        <v>0.68623392996597354</v>
      </c>
      <c r="H103" s="23">
        <f>+H11/H59</f>
        <v>1.0173264720544652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51.203543192463215</v>
      </c>
      <c r="F105" s="30">
        <f>+F67*100/F65</f>
        <v>51.675502628511232</v>
      </c>
      <c r="G105" s="30">
        <f>+G67*100/G65</f>
        <v>40.273249823896798</v>
      </c>
      <c r="H105" s="30">
        <f>+H67*100/H65</f>
        <v>41.867535395634171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12.977238904651104</v>
      </c>
      <c r="F106" s="31">
        <f>+F75*100/F65</f>
        <v>13.64422320409402</v>
      </c>
      <c r="G106" s="31">
        <f>+G75*100/G65</f>
        <v>-4.1643416768657282</v>
      </c>
      <c r="H106" s="31">
        <f>+H75*100/H65</f>
        <v>-9.9813196576040255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8.7275509269032785</v>
      </c>
      <c r="F107" s="31">
        <f>+F82*100/F65</f>
        <v>9.3479203341128301</v>
      </c>
      <c r="G107" s="31">
        <f>+G82*100/G65</f>
        <v>-8.4159965601774918</v>
      </c>
      <c r="H107" s="31">
        <f>+H82*100/H65</f>
        <v>-14.291867367328088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8.6003822254277704</v>
      </c>
      <c r="F108" s="31">
        <f>(F82+F76)*100/F30</f>
        <v>6.3662034134189023</v>
      </c>
      <c r="G108" s="31">
        <f>(G82+G76)*100/G30</f>
        <v>-2.1438587294273024</v>
      </c>
      <c r="H108" s="31">
        <f>(H82+H76)*100/H30</f>
        <v>-4.586255503980885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11.598773953711476</v>
      </c>
      <c r="F109" s="29">
        <f>+F84*100/F59</f>
        <v>9.4940235518720577</v>
      </c>
      <c r="G109" s="29">
        <f>+G84*100/G59</f>
        <v>-7.8506610914167467</v>
      </c>
      <c r="H109" s="29">
        <f>+H84*100/H59</f>
        <v>-10.874973418699165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44.635428420597457</v>
      </c>
      <c r="F111" s="22">
        <f>+F43*100/F30</f>
        <v>45.921495773765336</v>
      </c>
      <c r="G111" s="22">
        <f>+G43*100/G30</f>
        <v>43.676636115968854</v>
      </c>
      <c r="H111" s="22">
        <f>+H43*100/H30</f>
        <v>40.813451098053726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51.968026612734818</v>
      </c>
      <c r="F112" s="13">
        <f>+F59*100/F30</f>
        <v>50.572502391297995</v>
      </c>
      <c r="G112" s="13">
        <f>+G59*100/G30</f>
        <v>52.726470718799476</v>
      </c>
      <c r="H112" s="13">
        <f>+H59*100/H30</f>
        <v>58.846902533265016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3.4345308469011502</v>
      </c>
      <c r="F113" s="23">
        <f>+F75/F76</f>
        <v>3.6746389822780059</v>
      </c>
      <c r="G113" s="23">
        <f>+G75/G76</f>
        <v>-1.0200380995621932</v>
      </c>
      <c r="H113" s="23">
        <f>+H75/H76</f>
        <v>-2.3730032295780008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0.68769985722708571</v>
      </c>
      <c r="F115" s="22">
        <f>+F65/F30</f>
        <v>0.48742086782575683</v>
      </c>
      <c r="G115" s="22">
        <f>+G65/G30</f>
        <v>0.49472203922463304</v>
      </c>
      <c r="H115" s="22">
        <f>+H65/H30</f>
        <v>0.45472987421342548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2.2220889810007431</v>
      </c>
      <c r="F116" s="13">
        <f>+F65/F28</f>
        <v>1.6014126269845983</v>
      </c>
      <c r="G116" s="13">
        <f>+G65/G28</f>
        <v>1.9598832889343787</v>
      </c>
      <c r="H116" s="13">
        <f>+H65/H28</f>
        <v>3.3969097370982961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2.7612831883651223</v>
      </c>
      <c r="F117" s="23">
        <f>+F65/F120</f>
        <v>2.0308644476071041</v>
      </c>
      <c r="G117" s="23">
        <f>+G65/G120</f>
        <v>2.533154953938122</v>
      </c>
      <c r="H117" s="23">
        <f>+H65/H120</f>
        <v>1.2498604768859245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1.6739706804190173</v>
      </c>
      <c r="F119" s="59">
        <f>+F23/F39</f>
        <v>1.6428070481379564</v>
      </c>
      <c r="G119" s="59">
        <f>+G23/G39</f>
        <v>1.5263965374223158</v>
      </c>
      <c r="H119" s="59">
        <f>+H23/H39</f>
        <v>2.0134191417956702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24977315</v>
      </c>
      <c r="F120" s="58">
        <f>+F23-F39</f>
        <v>24313573</v>
      </c>
      <c r="G120" s="58">
        <f>+G23-G39</f>
        <v>16867419</v>
      </c>
      <c r="H120" s="58">
        <f>+H23-H39</f>
        <v>32847604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2015-08-13T12:24:59Z</dcterms:modified>
</cp:coreProperties>
</file>